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<sst xmlns="http://schemas.openxmlformats.org/spreadsheetml/2006/main" count="153" uniqueCount="85">
  <si>
    <t>2023年度49团享受农机购置与应用补贴的购机者信息表</t>
  </si>
  <si>
    <t>制表单位：49团农业发展服务中心</t>
  </si>
  <si>
    <t>序号</t>
  </si>
  <si>
    <t>团场</t>
  </si>
  <si>
    <t>乡镇</t>
  </si>
  <si>
    <t>姓名或组织名称</t>
  </si>
  <si>
    <t>性别</t>
  </si>
  <si>
    <t>一卡通开户行</t>
  </si>
  <si>
    <t>一卡通帐号</t>
  </si>
  <si>
    <t>机具品目</t>
  </si>
  <si>
    <t>机具型号</t>
  </si>
  <si>
    <t>生产企业名称</t>
  </si>
  <si>
    <t>数量（台）</t>
  </si>
  <si>
    <t>单台中央补贴（元）</t>
  </si>
  <si>
    <t>总中央补贴额（元）</t>
  </si>
  <si>
    <t>最终销售总价（元）</t>
  </si>
  <si>
    <t>49团</t>
  </si>
  <si>
    <t>6连</t>
  </si>
  <si>
    <t>杨利平</t>
  </si>
  <si>
    <t>女</t>
  </si>
  <si>
    <t>中国农业银行</t>
  </si>
  <si>
    <t>6228233665300404860</t>
  </si>
  <si>
    <t>喷雾机</t>
  </si>
  <si>
    <t>3WPZ-3000-2型自走式喷杆喷雾机</t>
  </si>
  <si>
    <t>青州泰达机械有限公司</t>
  </si>
  <si>
    <t>15连</t>
  </si>
  <si>
    <t>韩苏翠</t>
  </si>
  <si>
    <t>6228233665324130764</t>
  </si>
  <si>
    <t>19连</t>
  </si>
  <si>
    <t>温海雁</t>
  </si>
  <si>
    <t>男</t>
  </si>
  <si>
    <t>6228233665300393766</t>
  </si>
  <si>
    <t>3WPZ-3000L型自走式喷杆喷雾机</t>
  </si>
  <si>
    <t>山东牧阳农业科技有限公司</t>
  </si>
  <si>
    <t>17连</t>
  </si>
  <si>
    <t>侯自昌</t>
  </si>
  <si>
    <t>6228233665293258463</t>
  </si>
  <si>
    <t>3WPZ-3000LA型自走式喷杆喷雾机</t>
  </si>
  <si>
    <t>青州市万佳机械科技股份有限公司</t>
  </si>
  <si>
    <t>21连</t>
  </si>
  <si>
    <t>阿不都克力木·米吉提</t>
  </si>
  <si>
    <t>6228233665305794562</t>
  </si>
  <si>
    <t>9连</t>
  </si>
  <si>
    <t>马木提·阿不来海提</t>
  </si>
  <si>
    <t>6228233665329596167</t>
  </si>
  <si>
    <t>陈兵</t>
  </si>
  <si>
    <t>6228233665300403060</t>
  </si>
  <si>
    <t>10连</t>
  </si>
  <si>
    <t>努热合曼·买合木提</t>
  </si>
  <si>
    <t>6228233665322612664</t>
  </si>
  <si>
    <t>青（黄）饲料收获机</t>
  </si>
  <si>
    <t>9QZ-2650A</t>
  </si>
  <si>
    <t>宁晋县方锐农业机械有限公司</t>
  </si>
  <si>
    <t>刘合锋</t>
  </si>
  <si>
    <t>6228233665325457265</t>
  </si>
  <si>
    <t>4QZ-12A</t>
  </si>
  <si>
    <t>新乡市凯航机械制造有限公司</t>
  </si>
  <si>
    <t>8连</t>
  </si>
  <si>
    <t>赵爱军</t>
  </si>
  <si>
    <t>6228233665310588363</t>
  </si>
  <si>
    <t>谷物联合收割机</t>
  </si>
  <si>
    <t>4LZ-6A2</t>
  </si>
  <si>
    <t>久保田农业机械(苏州)有限公司</t>
  </si>
  <si>
    <t>11连</t>
  </si>
  <si>
    <t>梁继承</t>
  </si>
  <si>
    <t>6228233665328826961</t>
  </si>
  <si>
    <t>轮式拖拉机</t>
  </si>
  <si>
    <t>LX804</t>
  </si>
  <si>
    <t>第一拖拉机股份有限公司</t>
  </si>
  <si>
    <t>李辉</t>
  </si>
  <si>
    <t>6228233665292790268</t>
  </si>
  <si>
    <t>9QZ-3300A</t>
  </si>
  <si>
    <t>石家庄美迪机械有限公司</t>
  </si>
  <si>
    <t>4连</t>
  </si>
  <si>
    <t>斯拉木·艾买提</t>
  </si>
  <si>
    <t>6228233665327235065</t>
  </si>
  <si>
    <t>阿不都艾尼·艾山</t>
  </si>
  <si>
    <t>6228233665293204160</t>
  </si>
  <si>
    <t>14连</t>
  </si>
  <si>
    <t>乔尕平</t>
  </si>
  <si>
    <t>6228233665328305362</t>
  </si>
  <si>
    <t>3WPZ-3000M型自走式喷杆喷雾机</t>
  </si>
  <si>
    <t>青州市奥森农业装备有限公司</t>
  </si>
  <si>
    <t>合计</t>
  </si>
  <si>
    <t>分管领导签字：                         部门领导签字：                                              制表人：古孜巴·阿不来海提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</si>
</sst>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47.102.150.27:7121/BuTCP/Info/43819c30-cb92-4533-8171-fb4d2e2cffb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tabSelected="1" topLeftCell="A9" workbookViewId="0">
      <selection activeCell="Q18" sqref="Q18"/>
    </sheetView>
  </sheetViews>
  <sheetFormatPr defaultColWidth="9" defaultRowHeight="13.5"/>
  <cols>
    <col min="1" max="1" width="5.875" customWidth="1"/>
    <col min="3" max="3" width="9" hidden="1" customWidth="1"/>
    <col min="4" max="4" width="20.125" customWidth="1"/>
    <col min="5" max="5" width="6.625" customWidth="1"/>
    <col min="6" max="6" width="12.625" hidden="1" customWidth="1"/>
    <col min="7" max="7" width="21.875" hidden="1" customWidth="1"/>
    <col min="8" max="8" width="17.375" customWidth="1"/>
    <col min="9" max="9" width="21.25" customWidth="1"/>
    <col min="10" max="10" width="20.25" customWidth="1"/>
  </cols>
  <sheetData>
    <row r="1" ht="22.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5" customHeight="1" spans="2:14">
      <c r="B2" s="3" t="s">
        <v>1</v>
      </c>
      <c r="C2" s="3"/>
      <c r="D2" s="3"/>
      <c r="E2" s="3"/>
      <c r="F2" s="3"/>
      <c r="G2" s="3"/>
      <c r="H2" s="3"/>
      <c r="I2" s="13"/>
      <c r="J2" s="3"/>
      <c r="K2" s="13"/>
      <c r="L2" s="3"/>
      <c r="M2" s="3"/>
      <c r="N2" s="3"/>
    </row>
    <row r="3" ht="28" customHeight="1" spans="1:14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" customHeight="1" spans="1:14">
      <c r="A4" s="6">
        <v>1</v>
      </c>
      <c r="B4" s="5" t="s">
        <v>16</v>
      </c>
      <c r="C4" s="5" t="s">
        <v>17</v>
      </c>
      <c r="D4" s="5" t="s">
        <v>18</v>
      </c>
      <c r="E4" s="5" t="s">
        <v>19</v>
      </c>
      <c r="F4" s="5" t="s">
        <v>20</v>
      </c>
      <c r="G4" s="16" t="s">
        <v>21</v>
      </c>
      <c r="H4" s="5" t="s">
        <v>22</v>
      </c>
      <c r="I4" s="5" t="s">
        <v>23</v>
      </c>
      <c r="J4" s="5" t="s">
        <v>24</v>
      </c>
      <c r="K4" s="14">
        <v>1</v>
      </c>
      <c r="L4" s="14">
        <v>29000</v>
      </c>
      <c r="M4" s="14">
        <f t="shared" ref="M4:M17" si="0">K4*L4</f>
        <v>29000</v>
      </c>
      <c r="N4" s="14">
        <v>152000</v>
      </c>
    </row>
    <row r="5" ht="35" customHeight="1" spans="1:14">
      <c r="A5" s="6">
        <v>2</v>
      </c>
      <c r="B5" s="5" t="s">
        <v>16</v>
      </c>
      <c r="C5" s="5" t="s">
        <v>25</v>
      </c>
      <c r="D5" s="5" t="s">
        <v>26</v>
      </c>
      <c r="E5" s="5" t="s">
        <v>19</v>
      </c>
      <c r="F5" s="5" t="s">
        <v>20</v>
      </c>
      <c r="G5" s="16" t="s">
        <v>27</v>
      </c>
      <c r="H5" s="5" t="s">
        <v>22</v>
      </c>
      <c r="I5" s="5" t="s">
        <v>23</v>
      </c>
      <c r="J5" s="5" t="s">
        <v>24</v>
      </c>
      <c r="K5" s="14">
        <v>1</v>
      </c>
      <c r="L5" s="14">
        <v>29000</v>
      </c>
      <c r="M5" s="14">
        <f t="shared" si="0"/>
        <v>29000</v>
      </c>
      <c r="N5" s="14">
        <v>97000</v>
      </c>
    </row>
    <row r="6" ht="37" customHeight="1" spans="1:14">
      <c r="A6" s="6">
        <v>3</v>
      </c>
      <c r="B6" s="5" t="s">
        <v>16</v>
      </c>
      <c r="C6" s="5" t="s">
        <v>28</v>
      </c>
      <c r="D6" s="5" t="s">
        <v>29</v>
      </c>
      <c r="E6" s="5" t="s">
        <v>30</v>
      </c>
      <c r="F6" s="5" t="s">
        <v>20</v>
      </c>
      <c r="G6" s="16" t="s">
        <v>31</v>
      </c>
      <c r="H6" s="5" t="s">
        <v>22</v>
      </c>
      <c r="I6" s="5" t="s">
        <v>32</v>
      </c>
      <c r="J6" s="5" t="s">
        <v>33</v>
      </c>
      <c r="K6" s="14">
        <v>1</v>
      </c>
      <c r="L6" s="14">
        <v>29000</v>
      </c>
      <c r="M6" s="14">
        <f t="shared" si="0"/>
        <v>29000</v>
      </c>
      <c r="N6" s="14">
        <v>98500</v>
      </c>
    </row>
    <row r="7" ht="33" customHeight="1" spans="1:14">
      <c r="A7" s="6">
        <v>4</v>
      </c>
      <c r="B7" s="5" t="s">
        <v>16</v>
      </c>
      <c r="C7" s="5" t="s">
        <v>34</v>
      </c>
      <c r="D7" s="5" t="s">
        <v>35</v>
      </c>
      <c r="E7" s="5" t="s">
        <v>30</v>
      </c>
      <c r="F7" s="5" t="s">
        <v>20</v>
      </c>
      <c r="G7" s="16" t="s">
        <v>36</v>
      </c>
      <c r="H7" s="5" t="s">
        <v>22</v>
      </c>
      <c r="I7" s="5" t="s">
        <v>37</v>
      </c>
      <c r="J7" s="5" t="s">
        <v>38</v>
      </c>
      <c r="K7" s="14">
        <v>1</v>
      </c>
      <c r="L7" s="14">
        <v>29000</v>
      </c>
      <c r="M7" s="14">
        <f t="shared" si="0"/>
        <v>29000</v>
      </c>
      <c r="N7" s="14">
        <v>98500</v>
      </c>
    </row>
    <row r="8" ht="32" customHeight="1" spans="1:14">
      <c r="A8" s="6">
        <v>5</v>
      </c>
      <c r="B8" s="5" t="s">
        <v>16</v>
      </c>
      <c r="C8" s="5" t="s">
        <v>39</v>
      </c>
      <c r="D8" s="5" t="s">
        <v>40</v>
      </c>
      <c r="E8" s="5" t="s">
        <v>30</v>
      </c>
      <c r="F8" s="5" t="s">
        <v>20</v>
      </c>
      <c r="G8" s="16" t="s">
        <v>41</v>
      </c>
      <c r="H8" s="5" t="s">
        <v>22</v>
      </c>
      <c r="I8" s="5" t="s">
        <v>23</v>
      </c>
      <c r="J8" s="5" t="s">
        <v>24</v>
      </c>
      <c r="K8" s="14">
        <v>1</v>
      </c>
      <c r="L8" s="14">
        <v>29000</v>
      </c>
      <c r="M8" s="14">
        <f t="shared" si="0"/>
        <v>29000</v>
      </c>
      <c r="N8" s="14">
        <v>97000</v>
      </c>
    </row>
    <row r="9" ht="33" customHeight="1" spans="1:14">
      <c r="A9" s="6">
        <v>6</v>
      </c>
      <c r="B9" s="5" t="s">
        <v>16</v>
      </c>
      <c r="C9" s="5" t="s">
        <v>42</v>
      </c>
      <c r="D9" s="5" t="s">
        <v>43</v>
      </c>
      <c r="E9" s="5" t="s">
        <v>30</v>
      </c>
      <c r="F9" s="5" t="s">
        <v>20</v>
      </c>
      <c r="G9" s="16" t="s">
        <v>44</v>
      </c>
      <c r="H9" s="5" t="s">
        <v>22</v>
      </c>
      <c r="I9" s="5" t="s">
        <v>23</v>
      </c>
      <c r="J9" s="5" t="s">
        <v>24</v>
      </c>
      <c r="K9" s="14">
        <v>1</v>
      </c>
      <c r="L9" s="14">
        <v>29000</v>
      </c>
      <c r="M9" s="14">
        <f t="shared" si="0"/>
        <v>29000</v>
      </c>
      <c r="N9" s="14">
        <v>98000</v>
      </c>
    </row>
    <row r="10" ht="28" customHeight="1" spans="1:14">
      <c r="A10" s="6">
        <v>7</v>
      </c>
      <c r="B10" s="5" t="s">
        <v>16</v>
      </c>
      <c r="C10" s="5" t="s">
        <v>17</v>
      </c>
      <c r="D10" s="5" t="s">
        <v>45</v>
      </c>
      <c r="E10" s="5" t="s">
        <v>30</v>
      </c>
      <c r="F10" s="5" t="s">
        <v>20</v>
      </c>
      <c r="G10" s="16" t="s">
        <v>46</v>
      </c>
      <c r="H10" s="5" t="s">
        <v>22</v>
      </c>
      <c r="I10" s="5" t="s">
        <v>37</v>
      </c>
      <c r="J10" s="5" t="s">
        <v>38</v>
      </c>
      <c r="K10" s="14">
        <v>1</v>
      </c>
      <c r="L10" s="14">
        <v>29000</v>
      </c>
      <c r="M10" s="14">
        <f t="shared" si="0"/>
        <v>29000</v>
      </c>
      <c r="N10" s="14">
        <v>98000</v>
      </c>
    </row>
    <row r="11" ht="33" customHeight="1" spans="1:14">
      <c r="A11" s="6">
        <v>8</v>
      </c>
      <c r="B11" s="5" t="s">
        <v>16</v>
      </c>
      <c r="C11" s="5" t="s">
        <v>47</v>
      </c>
      <c r="D11" s="5" t="s">
        <v>48</v>
      </c>
      <c r="E11" s="5" t="s">
        <v>30</v>
      </c>
      <c r="F11" s="5" t="s">
        <v>20</v>
      </c>
      <c r="G11" s="16" t="s">
        <v>49</v>
      </c>
      <c r="H11" s="5" t="s">
        <v>50</v>
      </c>
      <c r="I11" s="5" t="s">
        <v>51</v>
      </c>
      <c r="J11" s="5" t="s">
        <v>52</v>
      </c>
      <c r="K11" s="14">
        <v>1</v>
      </c>
      <c r="L11" s="14">
        <v>128640</v>
      </c>
      <c r="M11" s="14">
        <f t="shared" si="0"/>
        <v>128640</v>
      </c>
      <c r="N11" s="14">
        <v>360000</v>
      </c>
    </row>
    <row r="12" ht="31" customHeight="1" spans="1:14">
      <c r="A12" s="6">
        <v>9</v>
      </c>
      <c r="B12" s="5" t="s">
        <v>16</v>
      </c>
      <c r="C12" s="5" t="s">
        <v>17</v>
      </c>
      <c r="D12" s="5" t="s">
        <v>53</v>
      </c>
      <c r="E12" s="5" t="s">
        <v>30</v>
      </c>
      <c r="F12" s="5" t="s">
        <v>20</v>
      </c>
      <c r="G12" s="16" t="s">
        <v>54</v>
      </c>
      <c r="H12" s="5" t="s">
        <v>50</v>
      </c>
      <c r="I12" s="5" t="s">
        <v>55</v>
      </c>
      <c r="J12" s="5" t="s">
        <v>56</v>
      </c>
      <c r="K12" s="14">
        <v>1</v>
      </c>
      <c r="L12" s="14">
        <v>140640</v>
      </c>
      <c r="M12" s="14">
        <f t="shared" si="0"/>
        <v>140640</v>
      </c>
      <c r="N12" s="14">
        <v>370000</v>
      </c>
    </row>
    <row r="13" ht="28" customHeight="1" spans="1:14">
      <c r="A13" s="6">
        <v>10</v>
      </c>
      <c r="B13" s="5" t="s">
        <v>16</v>
      </c>
      <c r="C13" s="5" t="s">
        <v>57</v>
      </c>
      <c r="D13" s="5" t="s">
        <v>58</v>
      </c>
      <c r="E13" s="5" t="s">
        <v>30</v>
      </c>
      <c r="F13" s="5" t="s">
        <v>20</v>
      </c>
      <c r="G13" s="16" t="s">
        <v>59</v>
      </c>
      <c r="H13" s="5" t="s">
        <v>60</v>
      </c>
      <c r="I13" s="5" t="s">
        <v>61</v>
      </c>
      <c r="J13" s="5" t="s">
        <v>62</v>
      </c>
      <c r="K13" s="14">
        <v>1</v>
      </c>
      <c r="L13" s="14">
        <v>45480</v>
      </c>
      <c r="M13" s="14">
        <f t="shared" si="0"/>
        <v>45480</v>
      </c>
      <c r="N13" s="14">
        <v>210000</v>
      </c>
    </row>
    <row r="14" ht="28" customHeight="1" spans="1:14">
      <c r="A14" s="6">
        <v>11</v>
      </c>
      <c r="B14" s="5" t="s">
        <v>16</v>
      </c>
      <c r="C14" s="5" t="s">
        <v>63</v>
      </c>
      <c r="D14" s="5" t="s">
        <v>64</v>
      </c>
      <c r="E14" s="5" t="s">
        <v>30</v>
      </c>
      <c r="F14" s="5" t="s">
        <v>20</v>
      </c>
      <c r="G14" s="16" t="s">
        <v>65</v>
      </c>
      <c r="H14" s="5" t="s">
        <v>66</v>
      </c>
      <c r="I14" s="5" t="s">
        <v>67</v>
      </c>
      <c r="J14" s="5" t="s">
        <v>68</v>
      </c>
      <c r="K14" s="14">
        <v>1</v>
      </c>
      <c r="L14" s="14">
        <v>18150</v>
      </c>
      <c r="M14" s="14">
        <f t="shared" si="0"/>
        <v>18150</v>
      </c>
      <c r="N14" s="14">
        <v>134000</v>
      </c>
    </row>
    <row r="15" ht="28" customHeight="1" spans="1:14">
      <c r="A15" s="6">
        <v>12</v>
      </c>
      <c r="B15" s="5" t="s">
        <v>16</v>
      </c>
      <c r="C15" s="5" t="s">
        <v>63</v>
      </c>
      <c r="D15" s="5" t="s">
        <v>69</v>
      </c>
      <c r="E15" s="5" t="s">
        <v>30</v>
      </c>
      <c r="F15" s="5" t="s">
        <v>20</v>
      </c>
      <c r="G15" s="16" t="s">
        <v>70</v>
      </c>
      <c r="H15" s="5" t="s">
        <v>50</v>
      </c>
      <c r="I15" s="5" t="s">
        <v>71</v>
      </c>
      <c r="J15" s="5" t="s">
        <v>72</v>
      </c>
      <c r="K15" s="14">
        <v>1</v>
      </c>
      <c r="L15" s="14">
        <v>140640</v>
      </c>
      <c r="M15" s="14">
        <f t="shared" si="0"/>
        <v>140640</v>
      </c>
      <c r="N15" s="14">
        <v>500000</v>
      </c>
    </row>
    <row r="16" ht="28" customHeight="1" spans="1:14">
      <c r="A16" s="6">
        <v>13</v>
      </c>
      <c r="B16" s="5" t="s">
        <v>16</v>
      </c>
      <c r="C16" s="5" t="s">
        <v>73</v>
      </c>
      <c r="D16" s="5" t="s">
        <v>74</v>
      </c>
      <c r="E16" s="5" t="s">
        <v>30</v>
      </c>
      <c r="F16" s="5" t="s">
        <v>20</v>
      </c>
      <c r="G16" s="16" t="s">
        <v>75</v>
      </c>
      <c r="H16" s="5" t="s">
        <v>22</v>
      </c>
      <c r="I16" s="5" t="s">
        <v>23</v>
      </c>
      <c r="J16" s="5" t="s">
        <v>24</v>
      </c>
      <c r="K16" s="14">
        <v>1</v>
      </c>
      <c r="L16" s="14">
        <v>29000</v>
      </c>
      <c r="M16" s="14">
        <f t="shared" si="0"/>
        <v>29000</v>
      </c>
      <c r="N16" s="14">
        <v>97000</v>
      </c>
    </row>
    <row r="17" ht="28" customHeight="1" spans="1:14">
      <c r="A17" s="6">
        <v>14</v>
      </c>
      <c r="B17" s="5" t="s">
        <v>16</v>
      </c>
      <c r="C17" s="5" t="s">
        <v>42</v>
      </c>
      <c r="D17" s="5" t="s">
        <v>76</v>
      </c>
      <c r="E17" s="5" t="s">
        <v>30</v>
      </c>
      <c r="F17" s="5" t="s">
        <v>20</v>
      </c>
      <c r="G17" s="16" t="s">
        <v>77</v>
      </c>
      <c r="H17" s="5" t="s">
        <v>22</v>
      </c>
      <c r="I17" s="5" t="s">
        <v>23</v>
      </c>
      <c r="J17" s="5" t="s">
        <v>24</v>
      </c>
      <c r="K17" s="14">
        <v>1</v>
      </c>
      <c r="L17" s="14">
        <v>29000</v>
      </c>
      <c r="M17" s="14">
        <f t="shared" si="0"/>
        <v>29000</v>
      </c>
      <c r="N17" s="14">
        <v>117000</v>
      </c>
    </row>
    <row r="18" ht="28" customHeight="1" spans="1:14">
      <c r="A18" s="6">
        <v>15</v>
      </c>
      <c r="B18" s="5" t="s">
        <v>16</v>
      </c>
      <c r="C18" s="5" t="s">
        <v>78</v>
      </c>
      <c r="D18" s="5" t="s">
        <v>79</v>
      </c>
      <c r="E18" s="5" t="s">
        <v>30</v>
      </c>
      <c r="F18" s="5" t="s">
        <v>20</v>
      </c>
      <c r="G18" s="16" t="s">
        <v>80</v>
      </c>
      <c r="H18" s="5" t="s">
        <v>22</v>
      </c>
      <c r="I18" s="5" t="s">
        <v>81</v>
      </c>
      <c r="J18" s="5" t="s">
        <v>82</v>
      </c>
      <c r="K18" s="5">
        <v>1</v>
      </c>
      <c r="L18" s="5">
        <v>29000</v>
      </c>
      <c r="M18" s="5">
        <v>29000</v>
      </c>
      <c r="N18" s="5">
        <v>98500</v>
      </c>
    </row>
    <row r="19" ht="28" customHeight="1" spans="1:14">
      <c r="A19" s="4"/>
      <c r="B19" s="5" t="s">
        <v>83</v>
      </c>
      <c r="C19" s="5"/>
      <c r="D19" s="7"/>
      <c r="E19" s="8"/>
      <c r="F19" s="8"/>
      <c r="G19" s="8"/>
      <c r="H19" s="9"/>
      <c r="I19" s="9"/>
      <c r="J19" s="15"/>
      <c r="K19" s="5">
        <f>SUM(K4:K18)</f>
        <v>15</v>
      </c>
      <c r="L19" s="5">
        <f>SUM(L4:L18)</f>
        <v>763550</v>
      </c>
      <c r="M19" s="5">
        <f t="shared" ref="L19:N19" si="1">SUM(M4:M18)</f>
        <v>763550</v>
      </c>
      <c r="N19" s="5">
        <f t="shared" si="1"/>
        <v>2625500</v>
      </c>
    </row>
    <row r="20" spans="1:14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="1" customFormat="1" ht="19" customHeight="1" spans="1:14">
      <c r="A21" s="11"/>
      <c r="B21" s="12" t="s">
        <v>84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</sheetData>
  <mergeCells count="5">
    <mergeCell ref="B1:N1"/>
    <mergeCell ref="B2:E2"/>
    <mergeCell ref="K2:M2"/>
    <mergeCell ref="H19:J19"/>
    <mergeCell ref="B21:N21"/>
  </mergeCells>
  <hyperlinks>
    <hyperlink ref="I15" r:id="rId1" display="9QZ-3300A" tooltip="http://47.102.150.27:7121/BuTCP/Info/43819c30-cb92-4533-8171-fb4d2e2cffb3"/>
  </hyperlinks>
  <pageMargins left="0.75" right="0.75" top="1" bottom="1" header="0.5" footer="0.5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2023-10-16T09:35:00Z</dcterms:created>
  <dcterms:modified xsi:type="dcterms:W3CDTF">2024-07-12T13:52:32Z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BC15CEB92B9C426884336AD5A0B6A9CF_11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