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第一批" sheetId="3" r:id="rId1"/>
    <sheet name="第二批" sheetId="1" r:id="rId2"/>
    <sheet name="第三批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<sst xmlns="http://schemas.openxmlformats.org/spreadsheetml/2006/main" count="141" uniqueCount="85">
  <si>
    <t>附件2</t>
  </si>
  <si>
    <t>2025年第四师可克达拉市享受国债资金农机更新补贴者信息表（第一批）</t>
  </si>
  <si>
    <t>序号</t>
  </si>
  <si>
    <t>购买机具型号名称</t>
  </si>
  <si>
    <t>机具生产厂家</t>
  </si>
  <si>
    <t>经销企业名称</t>
  </si>
  <si>
    <t>购机者姓名</t>
  </si>
  <si>
    <t>购置台数</t>
  </si>
  <si>
    <t>购机价格（元）</t>
  </si>
  <si>
    <t>补贴金额（元）</t>
  </si>
  <si>
    <t>机具编号</t>
  </si>
  <si>
    <t>地址</t>
  </si>
  <si>
    <t>4YZ-6A15自走式玉米收获机</t>
  </si>
  <si>
    <t>勇猛机械股份有限公司</t>
  </si>
  <si>
    <t>伊犁众鑫源农机贸易有限公司</t>
  </si>
  <si>
    <t>何光荣</t>
  </si>
  <si>
    <t>7104100625050105000001</t>
  </si>
  <si>
    <t>兵团第四师70团6连</t>
  </si>
  <si>
    <t>吴军</t>
  </si>
  <si>
    <t>7104100525050105000001</t>
  </si>
  <si>
    <t>兵团第四师70团5连</t>
  </si>
  <si>
    <t>合计</t>
  </si>
  <si>
    <t>2025年第四师可克达拉市享受国债资金农机更新补贴者信息表（第二批）</t>
  </si>
  <si>
    <t>现:MG2604(G4)(原:MG2604)</t>
  </si>
  <si>
    <t>山东骏玛道机械有限公司</t>
  </si>
  <si>
    <r>
      <rPr>
        <sz val="12"/>
        <rFont val="仿宋_GB2312"/>
        <charset val="134"/>
      </rPr>
      <t>伊犁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穗农机销售有限公司</t>
    </r>
  </si>
  <si>
    <t>张炳胜</t>
  </si>
  <si>
    <t>7104010625200101000001</t>
  </si>
  <si>
    <t>61团6连</t>
  </si>
  <si>
    <t>4YZB-6E</t>
  </si>
  <si>
    <t>吉林牧神机械有限责任公司</t>
  </si>
  <si>
    <t>伊犁顺动原农机有限公司</t>
  </si>
  <si>
    <t>周建新</t>
  </si>
  <si>
    <t>7104010225050105000001</t>
  </si>
  <si>
    <t>61团2连</t>
  </si>
  <si>
    <t>现:LX1404(G4)(原:LX1404)</t>
  </si>
  <si>
    <t>第一拖拉机股份有限公司</t>
  </si>
  <si>
    <t>霍城县北信农机商贸有限公司</t>
  </si>
  <si>
    <t>唐俊</t>
  </si>
  <si>
    <t>7104010225200101000001</t>
  </si>
  <si>
    <t>现:4YZ-6F2(G4)(原:4YZ-6F2)</t>
  </si>
  <si>
    <t>石家庄天人农业机械装备有限公司</t>
  </si>
  <si>
    <t>伊犁众沃农机有限公司</t>
  </si>
  <si>
    <t>7104010225050105000003</t>
  </si>
  <si>
    <t>现:P2404-7V(G4)(原:P2404-7V)</t>
  </si>
  <si>
    <t>潍柴雷沃智慧农业科技股份有限公司</t>
  </si>
  <si>
    <t>伊犁骏沃商贸有限公司</t>
  </si>
  <si>
    <t>巴特</t>
  </si>
  <si>
    <t>7104160125200101000001</t>
  </si>
  <si>
    <t>兵团第四师76团1连</t>
  </si>
  <si>
    <t>现:DF904-6(G4)(原:DF904-6)</t>
  </si>
  <si>
    <t>常州东风农机集团有限公司</t>
  </si>
  <si>
    <t>昭苏县盛德商贸有限公司</t>
  </si>
  <si>
    <t>阿布孜力奴尔·赛不鲁达</t>
  </si>
  <si>
    <t>7104160925200101000003</t>
  </si>
  <si>
    <t>兵团第四师76团9连</t>
  </si>
  <si>
    <t>总计</t>
  </si>
  <si>
    <t>2025年第四师可克达拉市享受国债资金农机更新补贴者信息表（第三批）</t>
  </si>
  <si>
    <t>玉米收获机</t>
  </si>
  <si>
    <t>赵军</t>
  </si>
  <si>
    <t>7104010025050105000001</t>
  </si>
  <si>
    <r>
      <rPr>
        <sz val="12"/>
        <rFont val="仿宋_GB2312"/>
        <charset val="134"/>
      </rPr>
      <t>61</t>
    </r>
    <r>
      <rPr>
        <sz val="12"/>
        <rFont val="仿宋_GB2312"/>
        <charset val="134"/>
      </rPr>
      <t>团</t>
    </r>
    <r>
      <rPr>
        <sz val="12"/>
        <rFont val="仿宋_GB2312"/>
        <charset val="134"/>
      </rPr>
      <t>5</t>
    </r>
    <r>
      <rPr>
        <sz val="12"/>
        <rFont val="仿宋_GB2312"/>
        <charset val="134"/>
      </rPr>
      <t>连</t>
    </r>
  </si>
  <si>
    <t>河北英虎农业机械股份有限公司</t>
  </si>
  <si>
    <t>伊犁烨硕机械设备有限公司</t>
  </si>
  <si>
    <t>马瑞芳</t>
  </si>
  <si>
    <t>7104040025050105000001</t>
  </si>
  <si>
    <r>
      <rPr>
        <sz val="12"/>
        <rFont val="仿宋_GB2312"/>
        <charset val="134"/>
      </rPr>
      <t>第四师</t>
    </r>
    <r>
      <rPr>
        <sz val="12"/>
        <rFont val="仿宋_GB2312"/>
        <charset val="134"/>
      </rPr>
      <t>64</t>
    </r>
    <r>
      <rPr>
        <sz val="12"/>
        <rFont val="仿宋_GB2312"/>
        <charset val="134"/>
      </rPr>
      <t>团</t>
    </r>
    <r>
      <rPr>
        <sz val="12"/>
        <rFont val="仿宋_GB2312"/>
        <charset val="134"/>
      </rPr>
      <t>2</t>
    </r>
    <r>
      <rPr>
        <sz val="12"/>
        <rFont val="仿宋_GB2312"/>
        <charset val="134"/>
      </rPr>
      <t>连</t>
    </r>
  </si>
  <si>
    <t>7104040025050105000002</t>
  </si>
  <si>
    <r>
      <rPr>
        <sz val="12"/>
        <rFont val="仿宋_GB2312"/>
        <charset val="134"/>
      </rPr>
      <t>第四师</t>
    </r>
    <r>
      <rPr>
        <sz val="12"/>
        <rFont val="仿宋_GB2312"/>
        <charset val="134"/>
      </rPr>
      <t>64</t>
    </r>
    <r>
      <rPr>
        <sz val="12"/>
        <rFont val="仿宋_GB2312"/>
        <charset val="134"/>
      </rPr>
      <t>团2连</t>
    </r>
  </si>
  <si>
    <t>刘志宏</t>
  </si>
  <si>
    <t>7104040025050105000003</t>
  </si>
  <si>
    <r>
      <rPr>
        <sz val="12"/>
        <rFont val="仿宋_GB2312"/>
        <charset val="134"/>
      </rPr>
      <t>第四师</t>
    </r>
    <r>
      <rPr>
        <sz val="12"/>
        <rFont val="仿宋_GB2312"/>
        <charset val="134"/>
      </rPr>
      <t>64</t>
    </r>
    <r>
      <rPr>
        <sz val="12"/>
        <rFont val="仿宋_GB2312"/>
        <charset val="134"/>
      </rPr>
      <t>团1</t>
    </r>
    <r>
      <rPr>
        <sz val="12"/>
        <rFont val="仿宋_GB2312"/>
        <charset val="134"/>
      </rPr>
      <t>5</t>
    </r>
    <r>
      <rPr>
        <sz val="12"/>
        <rFont val="仿宋_GB2312"/>
        <charset val="134"/>
      </rPr>
      <t>连</t>
    </r>
  </si>
  <si>
    <t>现:4YZ-6F2(G4)(原:4YZ-6F2)自走式玉米收获机</t>
  </si>
  <si>
    <t>祝江华</t>
  </si>
  <si>
    <t>7104060025050105000001</t>
  </si>
  <si>
    <t>兵团第四师六十六团10连</t>
  </si>
  <si>
    <t>杨继磊</t>
  </si>
  <si>
    <t>7104060025050105000002</t>
  </si>
  <si>
    <t>兵团第四师六十六团9连</t>
  </si>
  <si>
    <t>杨志勇</t>
  </si>
  <si>
    <t>407000.00</t>
  </si>
  <si>
    <t>7104060025050105000003</t>
  </si>
  <si>
    <t>兵团第四师六十六团6连</t>
  </si>
  <si>
    <t>张强</t>
  </si>
  <si>
    <t>7104060025050105000004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</si>
</sst>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Arial"/>
      <family val="2"/>
      <charset val="0"/>
    </font>
    <font>
      <sz val="12"/>
      <name val="仿宋_GB2312"/>
      <family val="3"/>
      <charset val="134"/>
    </font>
    <font>
      <sz val="16"/>
      <name val="黑体"/>
      <family val="3"/>
      <charset val="134"/>
    </font>
    <font>
      <sz val="18"/>
      <name val="方正小标宋简体"/>
      <family val="4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2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/>
    <xf numFmtId="0" fontId="3" fillId="0" borderId="0" xfId="49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49" applyFont="1" applyAlignment="1">
      <alignment horizont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wrapText="1"/>
    </xf>
    <xf numFmtId="0" fontId="2" fillId="0" borderId="1" xfId="49" applyFont="1" applyBorder="1"/>
    <xf numFmtId="0" fontId="2" fillId="0" borderId="0" xfId="49" applyFont="1" applyBorder="1"/>
    <xf numFmtId="0" fontId="4" fillId="0" borderId="0" xfId="0" applyFont="1" applyFill="1" applyBorder="1" applyAlignment="1">
      <alignment horizontal="center"/>
    </xf>
    <xf numFmtId="0" fontId="5" fillId="0" borderId="0" xfId="49" applyFont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3" fillId="0" borderId="4" xfId="49" applyFont="1" applyBorder="1" applyAlignment="1">
      <alignment horizontal="center" vertical="center" wrapText="1"/>
    </xf>
    <xf numFmtId="0" fontId="3" fillId="0" borderId="13" xfId="49" applyFont="1" applyBorder="1" applyAlignment="1">
      <alignment horizontal="center" vertical="center" wrapText="1"/>
    </xf>
    <xf numFmtId="0" fontId="3" fillId="0" borderId="1" xfId="49" applyFont="1" applyBorder="1"/>
    <xf numFmtId="0" fontId="3" fillId="0" borderId="0" xfId="49" applyFont="1" applyBorder="1"/>
    <xf numFmtId="0" fontId="3" fillId="0" borderId="0" xfId="49" applyFont="1"/>
    <xf numFmtId="0" fontId="3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/>
    </xf>
    <xf numFmtId="0" fontId="3" fillId="0" borderId="4" xfId="49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7" xfId="49" applyFont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vertical="center"/>
    </xf>
    <xf numFmtId="0" fontId="3" fillId="0" borderId="2" xfId="49" applyFont="1" applyBorder="1"/>
    <xf numFmtId="0" fontId="10" fillId="0" borderId="0" xfId="0" applyFont="1" applyFill="1" applyBorder="1" applyAlignment="1"/>
    <xf numFmtId="0" fontId="2" fillId="0" borderId="0" xfId="49" applyFont="1" applyFill="1" applyBorder="1" applyAlignment="1"/>
    <xf numFmtId="0" fontId="11" fillId="0" borderId="0" xfId="49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0" xfId="49" applyFont="1" applyFill="1" applyBorder="1" applyAlignment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0" fontId="8" fillId="0" borderId="12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49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0" xfId="49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quotePrefix="1">
      <alignment horizontal="center" vertical="center" wrapText="1"/>
    </xf>
    <xf numFmtId="0" fontId="3" fillId="0" borderId="7" xfId="0" applyFont="1" applyFill="1" applyBorder="1" applyAlignment="1" quotePrefix="1">
      <alignment horizontal="center" vertical="center" wrapText="1"/>
    </xf>
    <xf numFmtId="0" fontId="3" fillId="0" borderId="9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"/>
  <sheetViews>
    <sheetView tabSelected="1" workbookViewId="0">
      <selection activeCell="A1" sqref="$A1:$XFD1048576"/>
    </sheetView>
  </sheetViews>
  <sheetFormatPr defaultColWidth="10" defaultRowHeight="15.6"/>
  <cols>
    <col min="1" max="1" width="4.55555555555556" style="75" customWidth="1"/>
    <col min="2" max="2" width="15.1388888888889" style="71" customWidth="1"/>
    <col min="3" max="3" width="19.0277777777778" style="71" customWidth="1"/>
    <col min="4" max="4" width="25.2777777777778" style="71" customWidth="1"/>
    <col min="5" max="5" width="8.75" style="71" customWidth="1"/>
    <col min="6" max="6" width="7.40740740740741" style="75" customWidth="1"/>
    <col min="7" max="7" width="10.9722222222222" style="71" customWidth="1"/>
    <col min="8" max="8" width="10" style="71" customWidth="1"/>
    <col min="9" max="9" width="24.0277777777778" style="76" customWidth="1"/>
    <col min="10" max="10" width="11.25" style="71" customWidth="1"/>
    <col min="11" max="253" width="10" style="71"/>
    <col min="254" max="16384" width="10" style="74"/>
  </cols>
  <sheetData>
    <row r="1" s="70" customFormat="1" ht="26" customHeight="1" spans="1:9">
      <c r="A1" s="77" t="s">
        <v>0</v>
      </c>
      <c r="B1" s="78"/>
      <c r="C1" s="70"/>
      <c r="D1" s="70"/>
      <c r="E1" s="70"/>
      <c r="F1" s="70"/>
      <c r="G1" s="70"/>
      <c r="H1" s="70"/>
      <c r="I1" s="88"/>
    </row>
    <row r="2" s="71" customFormat="1" ht="25" customHeight="1" spans="1:1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="72" customFormat="1" ht="35" customHeight="1" spans="1:253">
      <c r="A3" s="80" t="s">
        <v>2</v>
      </c>
      <c r="B3" s="80" t="s">
        <v>3</v>
      </c>
      <c r="C3" s="80" t="s">
        <v>4</v>
      </c>
      <c r="D3" s="80" t="s">
        <v>5</v>
      </c>
      <c r="E3" s="80" t="s">
        <v>6</v>
      </c>
      <c r="F3" s="80" t="s">
        <v>7</v>
      </c>
      <c r="G3" s="80" t="s">
        <v>8</v>
      </c>
      <c r="H3" s="80" t="s">
        <v>9</v>
      </c>
      <c r="I3" s="80" t="s">
        <v>10</v>
      </c>
      <c r="J3" s="80" t="s">
        <v>11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</row>
    <row r="4" s="73" customFormat="1" ht="35" customHeight="1" spans="1:253">
      <c r="A4" s="81">
        <v>1</v>
      </c>
      <c r="B4" s="82" t="s">
        <v>12</v>
      </c>
      <c r="C4" s="82" t="s">
        <v>13</v>
      </c>
      <c r="D4" s="82" t="s">
        <v>14</v>
      </c>
      <c r="E4" s="82" t="s">
        <v>15</v>
      </c>
      <c r="F4" s="81">
        <v>1</v>
      </c>
      <c r="G4" s="83">
        <v>406000</v>
      </c>
      <c r="H4" s="83">
        <v>67600</v>
      </c>
      <c r="I4" s="90" t="s">
        <v>16</v>
      </c>
      <c r="J4" s="91" t="s">
        <v>17</v>
      </c>
      <c r="K4" s="92"/>
      <c r="L4" s="93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</row>
    <row r="5" s="73" customFormat="1" ht="35" customHeight="1" spans="1:253">
      <c r="A5" s="81">
        <v>2</v>
      </c>
      <c r="B5" s="82" t="s">
        <v>12</v>
      </c>
      <c r="C5" s="82" t="s">
        <v>13</v>
      </c>
      <c r="D5" s="82" t="s">
        <v>14</v>
      </c>
      <c r="E5" s="82" t="s">
        <v>18</v>
      </c>
      <c r="F5" s="84">
        <v>1</v>
      </c>
      <c r="G5" s="83">
        <v>406000</v>
      </c>
      <c r="H5" s="83">
        <v>67600</v>
      </c>
      <c r="I5" s="90" t="s">
        <v>19</v>
      </c>
      <c r="J5" s="94" t="s">
        <v>20</v>
      </c>
      <c r="K5" s="92"/>
      <c r="L5" s="93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</row>
    <row r="6" s="73" customFormat="1" ht="35" customHeight="1" spans="1:253">
      <c r="A6" s="85" t="s">
        <v>21</v>
      </c>
      <c r="B6" s="86"/>
      <c r="C6" s="86"/>
      <c r="D6" s="86"/>
      <c r="E6" s="87"/>
      <c r="F6" s="84">
        <f t="shared" ref="F6:H6" si="0">SUM(F4:F5)</f>
        <v>2</v>
      </c>
      <c r="G6" s="84">
        <f t="shared" si="0"/>
        <v>812000</v>
      </c>
      <c r="H6" s="84">
        <f t="shared" si="0"/>
        <v>135200</v>
      </c>
      <c r="I6" s="95"/>
      <c r="J6" s="94"/>
      <c r="K6" s="92"/>
      <c r="L6" s="93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</row>
    <row r="7" s="74" customFormat="1" spans="1:253">
      <c r="A7" s="75"/>
      <c r="B7" s="71"/>
      <c r="C7" s="71"/>
      <c r="D7" s="71"/>
      <c r="E7" s="71"/>
      <c r="F7" s="75"/>
      <c r="G7" s="71"/>
      <c r="H7" s="71"/>
      <c r="I7" s="76"/>
      <c r="J7" s="71"/>
      <c r="K7" s="71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</row>
    <row r="8" s="74" customFormat="1" spans="1:253">
      <c r="A8" s="75"/>
      <c r="B8" s="71"/>
      <c r="C8" s="71"/>
      <c r="D8" s="71"/>
      <c r="E8" s="71"/>
      <c r="F8" s="75"/>
      <c r="G8" s="71"/>
      <c r="H8" s="71"/>
      <c r="I8" s="76"/>
      <c r="J8" s="71"/>
      <c r="K8" s="71"/>
      <c r="L8" s="70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</row>
    <row r="9" s="74" customFormat="1" spans="1:253">
      <c r="A9" s="75"/>
      <c r="B9" s="71"/>
      <c r="C9" s="71"/>
      <c r="D9" s="71"/>
      <c r="E9" s="71"/>
      <c r="F9" s="75"/>
      <c r="G9" s="71"/>
      <c r="H9" s="71"/>
      <c r="I9" s="76"/>
      <c r="J9" s="71"/>
      <c r="K9" s="71"/>
      <c r="L9" s="70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</row>
    <row r="10" s="74" customFormat="1" spans="1:253">
      <c r="A10" s="75"/>
      <c r="B10" s="71"/>
      <c r="C10" s="71"/>
      <c r="D10" s="71"/>
      <c r="E10" s="71"/>
      <c r="F10" s="75"/>
      <c r="G10" s="71"/>
      <c r="H10" s="71"/>
      <c r="I10" s="76"/>
      <c r="J10" s="71"/>
      <c r="K10" s="71"/>
      <c r="L10" s="70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</row>
    <row r="11" s="74" customFormat="1" spans="1:253">
      <c r="A11" s="75"/>
      <c r="B11" s="71"/>
      <c r="C11" s="71"/>
      <c r="D11" s="71"/>
      <c r="E11" s="71"/>
      <c r="F11" s="75"/>
      <c r="G11" s="71"/>
      <c r="H11" s="71"/>
      <c r="I11" s="76"/>
      <c r="J11" s="71"/>
      <c r="K11" s="71"/>
      <c r="L11" s="70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</row>
    <row r="12" s="74" customFormat="1" spans="1:253">
      <c r="A12" s="75"/>
      <c r="B12" s="71"/>
      <c r="C12" s="71"/>
      <c r="D12" s="71"/>
      <c r="E12" s="71"/>
      <c r="F12" s="75"/>
      <c r="G12" s="71"/>
      <c r="H12" s="71"/>
      <c r="I12" s="76"/>
      <c r="J12" s="71"/>
      <c r="K12" s="71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</row>
    <row r="13" s="74" customFormat="1" spans="1:253">
      <c r="A13" s="75"/>
      <c r="B13" s="71"/>
      <c r="C13" s="71"/>
      <c r="D13" s="71"/>
      <c r="E13" s="71"/>
      <c r="F13" s="75"/>
      <c r="G13" s="71"/>
      <c r="H13" s="71"/>
      <c r="I13" s="76"/>
      <c r="J13" s="71"/>
      <c r="K13" s="71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</row>
    <row r="14" s="74" customFormat="1" spans="1:253">
      <c r="A14" s="75"/>
      <c r="B14" s="71"/>
      <c r="C14" s="71"/>
      <c r="D14" s="71"/>
      <c r="E14" s="71"/>
      <c r="F14" s="75"/>
      <c r="G14" s="71"/>
      <c r="H14" s="71"/>
      <c r="I14" s="76"/>
      <c r="J14" s="71"/>
      <c r="K14" s="71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</row>
    <row r="15" s="74" customFormat="1" spans="1:253">
      <c r="A15" s="75"/>
      <c r="B15" s="71"/>
      <c r="C15" s="71"/>
      <c r="D15" s="71"/>
      <c r="E15" s="71"/>
      <c r="F15" s="75"/>
      <c r="G15" s="71"/>
      <c r="H15" s="71"/>
      <c r="I15" s="76"/>
      <c r="J15" s="71"/>
      <c r="K15" s="71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</row>
    <row r="16" s="74" customFormat="1" spans="1:253">
      <c r="A16" s="75"/>
      <c r="B16" s="71"/>
      <c r="C16" s="71"/>
      <c r="D16" s="71"/>
      <c r="E16" s="71"/>
      <c r="F16" s="75"/>
      <c r="G16" s="71"/>
      <c r="H16" s="71"/>
      <c r="I16" s="76"/>
      <c r="J16" s="71"/>
      <c r="K16" s="71"/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</row>
    <row r="17" s="74" customFormat="1" spans="1:253">
      <c r="A17" s="75"/>
      <c r="B17" s="71"/>
      <c r="C17" s="71"/>
      <c r="D17" s="71"/>
      <c r="E17" s="71"/>
      <c r="F17" s="75"/>
      <c r="G17" s="71"/>
      <c r="H17" s="71"/>
      <c r="I17" s="76"/>
      <c r="J17" s="71"/>
      <c r="K17" s="71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</row>
    <row r="18" s="74" customFormat="1" spans="1:253">
      <c r="A18" s="75"/>
      <c r="B18" s="71"/>
      <c r="C18" s="71"/>
      <c r="D18" s="71"/>
      <c r="E18" s="71"/>
      <c r="F18" s="75"/>
      <c r="G18" s="71"/>
      <c r="H18" s="71"/>
      <c r="I18" s="76"/>
      <c r="J18" s="71"/>
      <c r="K18" s="71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</row>
    <row r="19" s="74" customFormat="1" spans="1:253">
      <c r="A19" s="75"/>
      <c r="B19" s="71"/>
      <c r="C19" s="71"/>
      <c r="D19" s="71"/>
      <c r="E19" s="71"/>
      <c r="F19" s="75"/>
      <c r="G19" s="71"/>
      <c r="H19" s="71"/>
      <c r="I19" s="76"/>
      <c r="J19" s="71"/>
      <c r="K19" s="71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</row>
    <row r="20" s="74" customFormat="1" spans="1:253">
      <c r="A20" s="75"/>
      <c r="B20" s="71"/>
      <c r="C20" s="71"/>
      <c r="D20" s="71"/>
      <c r="E20" s="71"/>
      <c r="F20" s="75"/>
      <c r="G20" s="71"/>
      <c r="H20" s="71"/>
      <c r="I20" s="76"/>
      <c r="J20" s="71"/>
      <c r="K20" s="71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</row>
    <row r="21" s="74" customFormat="1" spans="1:253">
      <c r="A21" s="75"/>
      <c r="B21" s="71"/>
      <c r="C21" s="71"/>
      <c r="D21" s="71"/>
      <c r="E21" s="71"/>
      <c r="F21" s="75"/>
      <c r="G21" s="71"/>
      <c r="H21" s="71"/>
      <c r="I21" s="76"/>
      <c r="J21" s="71"/>
      <c r="K21" s="71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</row>
    <row r="22" s="74" customFormat="1" spans="1:253">
      <c r="A22" s="75"/>
      <c r="B22" s="71"/>
      <c r="C22" s="71"/>
      <c r="D22" s="71"/>
      <c r="E22" s="71"/>
      <c r="F22" s="75"/>
      <c r="G22" s="71"/>
      <c r="H22" s="71"/>
      <c r="I22" s="76"/>
      <c r="J22" s="71"/>
      <c r="K22" s="71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</row>
    <row r="23" s="74" customFormat="1" spans="1:253">
      <c r="A23" s="75"/>
      <c r="B23" s="71"/>
      <c r="C23" s="71"/>
      <c r="D23" s="71"/>
      <c r="E23" s="71"/>
      <c r="F23" s="75"/>
      <c r="G23" s="71"/>
      <c r="H23" s="71"/>
      <c r="I23" s="76"/>
      <c r="J23" s="71"/>
      <c r="K23" s="71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</row>
    <row r="24" s="74" customFormat="1" spans="1:253">
      <c r="A24" s="75"/>
      <c r="B24" s="71"/>
      <c r="C24" s="71"/>
      <c r="D24" s="71"/>
      <c r="E24" s="71"/>
      <c r="F24" s="75"/>
      <c r="G24" s="71"/>
      <c r="H24" s="71"/>
      <c r="I24" s="76"/>
      <c r="J24" s="71"/>
      <c r="K24" s="71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</row>
    <row r="25" s="74" customFormat="1" spans="1:253">
      <c r="A25" s="75"/>
      <c r="B25" s="71"/>
      <c r="C25" s="71"/>
      <c r="D25" s="71"/>
      <c r="E25" s="71"/>
      <c r="F25" s="75"/>
      <c r="G25" s="71"/>
      <c r="H25" s="71"/>
      <c r="I25" s="76"/>
      <c r="J25" s="71"/>
      <c r="K25" s="71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</row>
    <row r="26" s="74" customFormat="1" spans="1:253">
      <c r="A26" s="75"/>
      <c r="B26" s="71"/>
      <c r="C26" s="71"/>
      <c r="D26" s="71"/>
      <c r="E26" s="71"/>
      <c r="F26" s="75"/>
      <c r="G26" s="71"/>
      <c r="H26" s="71"/>
      <c r="I26" s="76"/>
      <c r="J26" s="71"/>
      <c r="K26" s="71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</row>
    <row r="27" s="74" customFormat="1" spans="1:253">
      <c r="A27" s="75"/>
      <c r="B27" s="71"/>
      <c r="C27" s="71"/>
      <c r="D27" s="71"/>
      <c r="E27" s="71"/>
      <c r="F27" s="75"/>
      <c r="G27" s="71"/>
      <c r="H27" s="71"/>
      <c r="I27" s="76"/>
      <c r="J27" s="71"/>
      <c r="K27" s="71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</row>
    <row r="28" s="74" customFormat="1" spans="1:253">
      <c r="A28" s="75"/>
      <c r="B28" s="71"/>
      <c r="C28" s="71"/>
      <c r="D28" s="71"/>
      <c r="E28" s="71"/>
      <c r="F28" s="75"/>
      <c r="G28" s="71"/>
      <c r="H28" s="71"/>
      <c r="I28" s="76"/>
      <c r="J28" s="71"/>
      <c r="K28" s="71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</row>
    <row r="29" s="74" customFormat="1" spans="1:253">
      <c r="A29" s="75"/>
      <c r="B29" s="71"/>
      <c r="C29" s="71"/>
      <c r="D29" s="71"/>
      <c r="E29" s="71"/>
      <c r="F29" s="75"/>
      <c r="G29" s="71"/>
      <c r="H29" s="71"/>
      <c r="I29" s="76"/>
      <c r="J29" s="71"/>
      <c r="K29" s="71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</row>
    <row r="30" s="74" customFormat="1" spans="1:253">
      <c r="A30" s="75"/>
      <c r="B30" s="71"/>
      <c r="C30" s="71"/>
      <c r="D30" s="71"/>
      <c r="E30" s="71"/>
      <c r="F30" s="75"/>
      <c r="G30" s="71"/>
      <c r="H30" s="71"/>
      <c r="I30" s="76"/>
      <c r="J30" s="71"/>
      <c r="K30" s="71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</row>
    <row r="31" s="74" customFormat="1" spans="1:253">
      <c r="A31" s="75"/>
      <c r="B31" s="71"/>
      <c r="C31" s="71"/>
      <c r="D31" s="71"/>
      <c r="E31" s="71"/>
      <c r="F31" s="75"/>
      <c r="G31" s="71"/>
      <c r="H31" s="71"/>
      <c r="I31" s="76"/>
      <c r="J31" s="71"/>
      <c r="K31" s="71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</row>
    <row r="32" s="74" customFormat="1" spans="1:253">
      <c r="A32" s="75"/>
      <c r="B32" s="71"/>
      <c r="C32" s="71"/>
      <c r="D32" s="71"/>
      <c r="E32" s="71"/>
      <c r="F32" s="75"/>
      <c r="G32" s="71"/>
      <c r="H32" s="71"/>
      <c r="I32" s="76"/>
      <c r="J32" s="71"/>
      <c r="K32" s="71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</row>
    <row r="33" s="74" customFormat="1" spans="1:253">
      <c r="A33" s="75"/>
      <c r="B33" s="71"/>
      <c r="C33" s="71"/>
      <c r="D33" s="71"/>
      <c r="E33" s="71"/>
      <c r="F33" s="75"/>
      <c r="G33" s="71"/>
      <c r="H33" s="71"/>
      <c r="I33" s="76"/>
      <c r="J33" s="71"/>
      <c r="K33" s="71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</row>
    <row r="34" s="74" customFormat="1" spans="1:253">
      <c r="A34" s="75"/>
      <c r="B34" s="71"/>
      <c r="C34" s="71"/>
      <c r="D34" s="71"/>
      <c r="E34" s="71"/>
      <c r="F34" s="75"/>
      <c r="G34" s="71"/>
      <c r="H34" s="71"/>
      <c r="I34" s="76"/>
      <c r="J34" s="71"/>
      <c r="K34" s="71"/>
      <c r="L34" s="70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</row>
    <row r="35" s="74" customFormat="1" spans="1:253">
      <c r="A35" s="75"/>
      <c r="B35" s="71"/>
      <c r="C35" s="71"/>
      <c r="D35" s="71"/>
      <c r="E35" s="71"/>
      <c r="F35" s="75"/>
      <c r="G35" s="71"/>
      <c r="H35" s="71"/>
      <c r="I35" s="76"/>
      <c r="J35" s="71"/>
      <c r="K35" s="71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</row>
    <row r="36" s="74" customFormat="1" spans="1:253">
      <c r="A36" s="75"/>
      <c r="B36" s="71"/>
      <c r="C36" s="71"/>
      <c r="D36" s="71"/>
      <c r="E36" s="71"/>
      <c r="F36" s="75"/>
      <c r="G36" s="71"/>
      <c r="H36" s="71"/>
      <c r="I36" s="76"/>
      <c r="J36" s="71"/>
      <c r="K36" s="71"/>
      <c r="L36" s="70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</row>
    <row r="37" s="74" customFormat="1" spans="1:253">
      <c r="A37" s="75"/>
      <c r="B37" s="71"/>
      <c r="C37" s="71"/>
      <c r="D37" s="71"/>
      <c r="E37" s="71"/>
      <c r="F37" s="75"/>
      <c r="G37" s="71"/>
      <c r="H37" s="71"/>
      <c r="I37" s="76"/>
      <c r="J37" s="71"/>
      <c r="K37" s="71"/>
      <c r="L37" s="70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</row>
    <row r="38" s="74" customFormat="1" spans="1:253">
      <c r="A38" s="75"/>
      <c r="B38" s="71"/>
      <c r="C38" s="71"/>
      <c r="D38" s="71"/>
      <c r="E38" s="71"/>
      <c r="F38" s="75"/>
      <c r="G38" s="71"/>
      <c r="H38" s="71"/>
      <c r="I38" s="76"/>
      <c r="J38" s="71"/>
      <c r="K38" s="71"/>
      <c r="L38" s="70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</row>
    <row r="39" s="74" customFormat="1" spans="1:253">
      <c r="A39" s="75"/>
      <c r="B39" s="71"/>
      <c r="C39" s="71"/>
      <c r="D39" s="71"/>
      <c r="E39" s="71"/>
      <c r="F39" s="75"/>
      <c r="G39" s="71"/>
      <c r="H39" s="71"/>
      <c r="I39" s="76"/>
      <c r="J39" s="71"/>
      <c r="K39" s="71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</row>
    <row r="40" s="74" customFormat="1" spans="1:253">
      <c r="A40" s="75"/>
      <c r="B40" s="71"/>
      <c r="C40" s="71"/>
      <c r="D40" s="71"/>
      <c r="E40" s="71"/>
      <c r="F40" s="75"/>
      <c r="G40" s="71"/>
      <c r="H40" s="71"/>
      <c r="I40" s="76"/>
      <c r="J40" s="71"/>
      <c r="K40" s="71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</row>
    <row r="41" s="74" customFormat="1" spans="1:253">
      <c r="A41" s="75"/>
      <c r="B41" s="71"/>
      <c r="C41" s="71"/>
      <c r="D41" s="71"/>
      <c r="E41" s="71"/>
      <c r="F41" s="75"/>
      <c r="G41" s="71"/>
      <c r="H41" s="71"/>
      <c r="I41" s="76"/>
      <c r="J41" s="71"/>
      <c r="K41" s="71"/>
      <c r="L41" s="70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</row>
  </sheetData>
  <mergeCells count="3">
    <mergeCell ref="A1:B1"/>
    <mergeCell ref="A2:L2"/>
    <mergeCell ref="A6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workbookViewId="0">
      <selection activeCell="A2" sqref="A2:J2"/>
    </sheetView>
  </sheetViews>
  <sheetFormatPr defaultColWidth="9" defaultRowHeight="15.6"/>
  <cols>
    <col min="1" max="1" width="4.10185185185185" style="7" customWidth="1"/>
    <col min="2" max="2" width="13.6296296296296" style="2" customWidth="1"/>
    <col min="3" max="3" width="17.1296296296296" style="2" customWidth="1"/>
    <col min="4" max="4" width="22.75" style="2" customWidth="1"/>
    <col min="5" max="5" width="8.87962962962963" style="2" customWidth="1"/>
    <col min="6" max="6" width="5.62962962962963" style="7" customWidth="1"/>
    <col min="7" max="7" width="8.87962962962963" style="2" customWidth="1"/>
    <col min="8" max="8" width="10.3796296296296" style="2" customWidth="1"/>
    <col min="9" max="9" width="22.75" style="59" customWidth="1"/>
    <col min="10" max="10" width="10.1296296296296" style="2" customWidth="1"/>
    <col min="11" max="251" width="9" style="2"/>
    <col min="252" max="16384" width="9" style="6"/>
  </cols>
  <sheetData>
    <row r="1" s="1" customFormat="1" ht="26" customHeight="1" spans="1:9">
      <c r="A1" s="12" t="s">
        <v>0</v>
      </c>
      <c r="B1" s="12"/>
      <c r="I1" s="65"/>
    </row>
    <row r="2" s="2" customFormat="1" ht="25" customHeight="1" spans="1:10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</row>
    <row r="3" s="3" customFormat="1" ht="35" customHeight="1" spans="1:25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40" t="s">
        <v>10</v>
      </c>
      <c r="J3" s="66" t="s">
        <v>11</v>
      </c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</row>
    <row r="4" s="4" customFormat="1" ht="48" customHeight="1" spans="1:11">
      <c r="A4" s="14">
        <v>1</v>
      </c>
      <c r="B4" s="15" t="s">
        <v>23</v>
      </c>
      <c r="C4" s="15" t="s">
        <v>24</v>
      </c>
      <c r="D4" s="15" t="s">
        <v>25</v>
      </c>
      <c r="E4" s="15" t="s">
        <v>26</v>
      </c>
      <c r="F4" s="21">
        <v>1</v>
      </c>
      <c r="G4" s="17">
        <v>416000</v>
      </c>
      <c r="H4" s="17">
        <v>38600</v>
      </c>
      <c r="I4" s="17" t="s">
        <v>27</v>
      </c>
      <c r="J4" s="15" t="s">
        <v>28</v>
      </c>
      <c r="K4" s="44"/>
    </row>
    <row r="5" s="4" customFormat="1" ht="32" customHeight="1" spans="1:11">
      <c r="A5" s="14">
        <v>2</v>
      </c>
      <c r="B5" s="15" t="s">
        <v>29</v>
      </c>
      <c r="C5" s="15" t="s">
        <v>30</v>
      </c>
      <c r="D5" s="15" t="s">
        <v>31</v>
      </c>
      <c r="E5" s="15" t="s">
        <v>32</v>
      </c>
      <c r="F5" s="21">
        <v>1</v>
      </c>
      <c r="G5" s="17">
        <v>468000</v>
      </c>
      <c r="H5" s="17">
        <v>67600</v>
      </c>
      <c r="I5" s="17" t="s">
        <v>33</v>
      </c>
      <c r="J5" s="15" t="s">
        <v>34</v>
      </c>
      <c r="K5" s="44"/>
    </row>
    <row r="6" s="4" customFormat="1" ht="49" customHeight="1" spans="1:11">
      <c r="A6" s="14">
        <v>3</v>
      </c>
      <c r="B6" s="15" t="s">
        <v>35</v>
      </c>
      <c r="C6" s="15" t="s">
        <v>36</v>
      </c>
      <c r="D6" s="15" t="s">
        <v>37</v>
      </c>
      <c r="E6" s="15" t="s">
        <v>38</v>
      </c>
      <c r="F6" s="21">
        <v>1</v>
      </c>
      <c r="G6" s="17">
        <v>200000</v>
      </c>
      <c r="H6" s="17">
        <v>25300</v>
      </c>
      <c r="I6" s="17" t="s">
        <v>39</v>
      </c>
      <c r="J6" s="15" t="s">
        <v>34</v>
      </c>
      <c r="K6" s="44"/>
    </row>
    <row r="7" s="4" customFormat="1" ht="48" customHeight="1" spans="1:11">
      <c r="A7" s="14">
        <v>4</v>
      </c>
      <c r="B7" s="15" t="s">
        <v>40</v>
      </c>
      <c r="C7" s="15" t="s">
        <v>41</v>
      </c>
      <c r="D7" s="15" t="s">
        <v>42</v>
      </c>
      <c r="E7" s="15" t="s">
        <v>38</v>
      </c>
      <c r="F7" s="21">
        <v>1</v>
      </c>
      <c r="G7" s="17">
        <v>403000</v>
      </c>
      <c r="H7" s="17">
        <v>67600</v>
      </c>
      <c r="I7" s="17" t="s">
        <v>43</v>
      </c>
      <c r="J7" s="15" t="s">
        <v>34</v>
      </c>
      <c r="K7" s="44"/>
    </row>
    <row r="8" s="4" customFormat="1" ht="35" customHeight="1" spans="1:10">
      <c r="A8" s="18" t="s">
        <v>21</v>
      </c>
      <c r="B8" s="19"/>
      <c r="C8" s="19"/>
      <c r="D8" s="19"/>
      <c r="E8" s="19"/>
      <c r="F8" s="21">
        <v>4</v>
      </c>
      <c r="G8" s="60">
        <f>SUM(G4:G7)</f>
        <v>1487000</v>
      </c>
      <c r="H8" s="60">
        <f>SUM(H4:H7)</f>
        <v>199100</v>
      </c>
      <c r="I8" s="23"/>
      <c r="J8" s="67"/>
    </row>
    <row r="9" s="58" customFormat="1" ht="45" customHeight="1" spans="1:251">
      <c r="A9" s="14">
        <v>1</v>
      </c>
      <c r="B9" s="23" t="s">
        <v>44</v>
      </c>
      <c r="C9" s="23" t="s">
        <v>45</v>
      </c>
      <c r="D9" s="23" t="s">
        <v>46</v>
      </c>
      <c r="E9" s="23" t="s">
        <v>47</v>
      </c>
      <c r="F9" s="21">
        <v>1</v>
      </c>
      <c r="G9" s="24">
        <v>840000</v>
      </c>
      <c r="H9" s="61">
        <v>62200</v>
      </c>
      <c r="I9" s="23" t="s">
        <v>48</v>
      </c>
      <c r="J9" s="23" t="s">
        <v>49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</row>
    <row r="10" s="58" customFormat="1" ht="56" customHeight="1" spans="1:251">
      <c r="A10" s="14">
        <v>2</v>
      </c>
      <c r="B10" s="23" t="s">
        <v>50</v>
      </c>
      <c r="C10" s="23" t="s">
        <v>51</v>
      </c>
      <c r="D10" s="23" t="s">
        <v>52</v>
      </c>
      <c r="E10" s="23" t="s">
        <v>53</v>
      </c>
      <c r="F10" s="21">
        <v>1</v>
      </c>
      <c r="G10" s="24">
        <v>136000</v>
      </c>
      <c r="H10" s="61">
        <v>19500</v>
      </c>
      <c r="I10" s="23" t="s">
        <v>54</v>
      </c>
      <c r="J10" s="23" t="s">
        <v>55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</row>
    <row r="11" s="58" customFormat="1" ht="35" customHeight="1" spans="1:251">
      <c r="A11" s="48" t="s">
        <v>21</v>
      </c>
      <c r="B11" s="62"/>
      <c r="C11" s="62"/>
      <c r="D11" s="62"/>
      <c r="E11" s="63"/>
      <c r="F11" s="21">
        <f t="shared" ref="F11:H11" si="0">SUM(F9:F10)</f>
        <v>2</v>
      </c>
      <c r="G11" s="21">
        <f t="shared" si="0"/>
        <v>976000</v>
      </c>
      <c r="H11" s="21">
        <f t="shared" si="0"/>
        <v>81700</v>
      </c>
      <c r="I11" s="23"/>
      <c r="J11" s="2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</row>
    <row r="12" s="4" customFormat="1" ht="35" customHeight="1" spans="1:251">
      <c r="A12" s="64" t="s">
        <v>56</v>
      </c>
      <c r="B12" s="64"/>
      <c r="C12" s="64"/>
      <c r="D12" s="64"/>
      <c r="E12" s="64"/>
      <c r="F12" s="64">
        <f t="shared" ref="F12:H12" si="1">SUM(F8,F11)</f>
        <v>6</v>
      </c>
      <c r="G12" s="64">
        <f t="shared" si="1"/>
        <v>2463000</v>
      </c>
      <c r="H12" s="64">
        <f t="shared" si="1"/>
        <v>280800</v>
      </c>
      <c r="I12" s="68"/>
      <c r="J12" s="69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</row>
    <row r="13" ht="33" customHeight="1"/>
  </sheetData>
  <mergeCells count="5">
    <mergeCell ref="A1:B1"/>
    <mergeCell ref="A2:J2"/>
    <mergeCell ref="A8:E8"/>
    <mergeCell ref="A11:E11"/>
    <mergeCell ref="A12:E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workbookViewId="0">
      <selection activeCell="A1" sqref="$A1:$XFD1048576"/>
    </sheetView>
  </sheetViews>
  <sheetFormatPr defaultColWidth="9" defaultRowHeight="15.6"/>
  <cols>
    <col min="1" max="1" width="4.10185185185185" style="7" customWidth="1"/>
    <col min="2" max="2" width="13.1296296296296" style="8" customWidth="1"/>
    <col min="3" max="3" width="12.25" style="8" customWidth="1"/>
    <col min="4" max="4" width="16.3981481481481" style="2" customWidth="1"/>
    <col min="5" max="5" width="17.6018518518519" style="9" customWidth="1"/>
    <col min="6" max="6" width="20" style="7" customWidth="1"/>
    <col min="7" max="7" width="19.1296296296296" style="2" customWidth="1"/>
    <col min="8" max="8" width="16" style="2" customWidth="1"/>
    <col min="9" max="9" width="12.3796296296296" style="8" customWidth="1"/>
    <col min="10" max="10" width="11.3796296296296" style="2" customWidth="1"/>
    <col min="11" max="11" width="9" style="10"/>
    <col min="12" max="12" width="9" style="11"/>
    <col min="13" max="248" width="9" style="2"/>
    <col min="249" max="16384" width="9" style="6"/>
  </cols>
  <sheetData>
    <row r="1" s="1" customFormat="1" ht="26" customHeight="1" spans="1:11">
      <c r="A1" s="12" t="s">
        <v>0</v>
      </c>
      <c r="B1" s="12"/>
      <c r="K1" s="39"/>
    </row>
    <row r="2" s="2" customFormat="1" ht="25" customHeight="1" spans="1:12">
      <c r="A2" s="13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0"/>
      <c r="L2" s="11"/>
    </row>
    <row r="3" s="3" customFormat="1" ht="35" customHeight="1" spans="1:24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40" t="s">
        <v>10</v>
      </c>
      <c r="J3" s="41" t="s">
        <v>11</v>
      </c>
      <c r="K3" s="42"/>
      <c r="L3" s="43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</row>
    <row r="4" s="3" customFormat="1" ht="46.8" spans="1:254">
      <c r="A4" s="14">
        <v>1</v>
      </c>
      <c r="B4" s="15" t="s">
        <v>58</v>
      </c>
      <c r="C4" s="15" t="s">
        <v>41</v>
      </c>
      <c r="D4" s="15" t="s">
        <v>42</v>
      </c>
      <c r="E4" s="15" t="s">
        <v>59</v>
      </c>
      <c r="F4" s="16">
        <v>1</v>
      </c>
      <c r="G4" s="17">
        <v>407000</v>
      </c>
      <c r="H4" s="16">
        <v>67600</v>
      </c>
      <c r="I4" s="96" t="s">
        <v>60</v>
      </c>
      <c r="J4" s="18" t="s">
        <v>61</v>
      </c>
      <c r="K4" s="4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="4" customFormat="1" ht="35" customHeight="1" spans="1:248">
      <c r="A5" s="18" t="s">
        <v>21</v>
      </c>
      <c r="B5" s="19"/>
      <c r="C5" s="19"/>
      <c r="D5" s="19"/>
      <c r="E5" s="20"/>
      <c r="F5" s="21">
        <f t="shared" ref="F5:H5" si="0">SUM(F4:F4)</f>
        <v>1</v>
      </c>
      <c r="G5" s="21">
        <f t="shared" si="0"/>
        <v>407000</v>
      </c>
      <c r="H5" s="21">
        <f t="shared" si="0"/>
        <v>67600</v>
      </c>
      <c r="I5" s="46"/>
      <c r="J5" s="47"/>
      <c r="K5" s="45"/>
      <c r="L5" s="4"/>
      <c r="IM5" s="44"/>
      <c r="IN5" s="44"/>
    </row>
    <row r="6" s="3" customFormat="1" ht="46.8" spans="1:253">
      <c r="A6" s="14">
        <v>1</v>
      </c>
      <c r="B6" s="22" t="s">
        <v>58</v>
      </c>
      <c r="C6" s="23" t="s">
        <v>62</v>
      </c>
      <c r="D6" s="23" t="s">
        <v>63</v>
      </c>
      <c r="E6" s="23" t="s">
        <v>64</v>
      </c>
      <c r="F6" s="23">
        <v>1</v>
      </c>
      <c r="G6" s="24">
        <v>390000</v>
      </c>
      <c r="H6" s="24">
        <v>67600</v>
      </c>
      <c r="I6" s="23" t="s">
        <v>65</v>
      </c>
      <c r="J6" s="48" t="s">
        <v>66</v>
      </c>
      <c r="K6" s="4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="3" customFormat="1" ht="46.8" spans="1:253">
      <c r="A7" s="14">
        <v>2</v>
      </c>
      <c r="B7" s="22" t="s">
        <v>58</v>
      </c>
      <c r="C7" s="23" t="s">
        <v>62</v>
      </c>
      <c r="D7" s="23" t="s">
        <v>63</v>
      </c>
      <c r="E7" s="23" t="s">
        <v>64</v>
      </c>
      <c r="F7" s="23">
        <v>1</v>
      </c>
      <c r="G7" s="24">
        <v>390000</v>
      </c>
      <c r="H7" s="24">
        <v>67600</v>
      </c>
      <c r="I7" s="23" t="s">
        <v>67</v>
      </c>
      <c r="J7" s="48" t="s">
        <v>68</v>
      </c>
      <c r="K7" s="4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="3" customFormat="1" ht="46.8" spans="1:253">
      <c r="A8" s="14">
        <v>3</v>
      </c>
      <c r="B8" s="22" t="s">
        <v>58</v>
      </c>
      <c r="C8" s="23" t="s">
        <v>41</v>
      </c>
      <c r="D8" s="23" t="s">
        <v>42</v>
      </c>
      <c r="E8" s="23" t="s">
        <v>69</v>
      </c>
      <c r="F8" s="23">
        <v>1</v>
      </c>
      <c r="G8" s="24">
        <v>407000</v>
      </c>
      <c r="H8" s="24">
        <v>67600</v>
      </c>
      <c r="I8" s="23" t="s">
        <v>70</v>
      </c>
      <c r="J8" s="48" t="s">
        <v>71</v>
      </c>
      <c r="K8" s="4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="3" customFormat="1" ht="35" customHeight="1" spans="1:253">
      <c r="A9" s="18" t="s">
        <v>21</v>
      </c>
      <c r="B9" s="19"/>
      <c r="C9" s="19"/>
      <c r="D9" s="19"/>
      <c r="E9" s="20"/>
      <c r="F9" s="23">
        <v>3</v>
      </c>
      <c r="G9" s="23">
        <f>SUM(G6:G8)</f>
        <v>1187000</v>
      </c>
      <c r="H9" s="23">
        <f>SUM(H6:H8)</f>
        <v>202800</v>
      </c>
      <c r="I9" s="49"/>
      <c r="J9" s="50"/>
      <c r="K9" s="4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="5" customFormat="1" ht="55" customHeight="1" spans="1:251">
      <c r="A10" s="25">
        <v>1</v>
      </c>
      <c r="B10" s="26" t="s">
        <v>72</v>
      </c>
      <c r="C10" s="26" t="s">
        <v>41</v>
      </c>
      <c r="D10" s="26" t="s">
        <v>42</v>
      </c>
      <c r="E10" s="26" t="s">
        <v>73</v>
      </c>
      <c r="F10" s="27">
        <v>1</v>
      </c>
      <c r="G10" s="28">
        <v>407000</v>
      </c>
      <c r="H10" s="28">
        <v>67600</v>
      </c>
      <c r="I10" s="97" t="s">
        <v>74</v>
      </c>
      <c r="J10" s="52" t="s">
        <v>75</v>
      </c>
      <c r="K10" s="4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="5" customFormat="1" ht="55" customHeight="1" spans="1:251">
      <c r="A11" s="29">
        <v>2</v>
      </c>
      <c r="B11" s="15" t="s">
        <v>72</v>
      </c>
      <c r="C11" s="15" t="s">
        <v>41</v>
      </c>
      <c r="D11" s="15" t="s">
        <v>42</v>
      </c>
      <c r="E11" s="15" t="s">
        <v>76</v>
      </c>
      <c r="F11" s="29">
        <v>1</v>
      </c>
      <c r="G11" s="30">
        <v>407000</v>
      </c>
      <c r="H11" s="30">
        <v>67600</v>
      </c>
      <c r="I11" s="98" t="s">
        <v>77</v>
      </c>
      <c r="J11" s="54" t="s">
        <v>78</v>
      </c>
      <c r="K11" s="4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="5" customFormat="1" ht="55" customHeight="1" spans="1:251">
      <c r="A12" s="14">
        <v>3</v>
      </c>
      <c r="B12" s="15" t="s">
        <v>72</v>
      </c>
      <c r="C12" s="15" t="s">
        <v>41</v>
      </c>
      <c r="D12" s="15" t="s">
        <v>42</v>
      </c>
      <c r="E12" s="15" t="s">
        <v>79</v>
      </c>
      <c r="F12" s="29">
        <v>1</v>
      </c>
      <c r="G12" s="30" t="s">
        <v>80</v>
      </c>
      <c r="H12" s="30">
        <v>67600</v>
      </c>
      <c r="I12" s="98" t="s">
        <v>81</v>
      </c>
      <c r="J12" s="54" t="s">
        <v>82</v>
      </c>
      <c r="K12" s="4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="5" customFormat="1" ht="55" customHeight="1" spans="1:251">
      <c r="A13" s="29">
        <v>4</v>
      </c>
      <c r="B13" s="15" t="s">
        <v>72</v>
      </c>
      <c r="C13" s="15" t="s">
        <v>41</v>
      </c>
      <c r="D13" s="15" t="s">
        <v>42</v>
      </c>
      <c r="E13" s="15" t="s">
        <v>83</v>
      </c>
      <c r="F13" s="29">
        <v>1</v>
      </c>
      <c r="G13" s="30">
        <v>407000</v>
      </c>
      <c r="H13" s="30">
        <v>67600</v>
      </c>
      <c r="I13" s="98" t="s">
        <v>84</v>
      </c>
      <c r="J13" s="54" t="s">
        <v>78</v>
      </c>
      <c r="K13" s="4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="5" customFormat="1" ht="50" customHeight="1" spans="1:251">
      <c r="A14" s="31" t="s">
        <v>21</v>
      </c>
      <c r="B14" s="32"/>
      <c r="C14" s="32"/>
      <c r="D14" s="32"/>
      <c r="E14" s="33"/>
      <c r="F14" s="21">
        <v>4</v>
      </c>
      <c r="G14" s="34">
        <f>SUM(G10:G13)</f>
        <v>1221000</v>
      </c>
      <c r="H14" s="34">
        <f>SUM(H10:H13)</f>
        <v>270400</v>
      </c>
      <c r="I14" s="55"/>
      <c r="J14" s="56"/>
      <c r="K14" s="4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="6" customFormat="1" ht="35" customHeight="1" spans="1:11">
      <c r="A15" s="35" t="s">
        <v>56</v>
      </c>
      <c r="B15" s="36"/>
      <c r="C15" s="36"/>
      <c r="D15" s="36"/>
      <c r="E15" s="37"/>
      <c r="F15" s="38">
        <f t="shared" ref="F15:H15" si="1">SUM(F5,F9,F14)</f>
        <v>8</v>
      </c>
      <c r="G15" s="38">
        <f t="shared" si="1"/>
        <v>2815000</v>
      </c>
      <c r="H15" s="38">
        <f t="shared" si="1"/>
        <v>540800</v>
      </c>
      <c r="I15" s="38"/>
      <c r="J15" s="35"/>
      <c r="K15" s="57"/>
    </row>
  </sheetData>
  <mergeCells count="6">
    <mergeCell ref="A1:B1"/>
    <mergeCell ref="A2:J2"/>
    <mergeCell ref="A5:E5"/>
    <mergeCell ref="A9:E9"/>
    <mergeCell ref="A14:E14"/>
    <mergeCell ref="A15:E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2025-07-25T04:20:00Z</dcterms:created>
  <dcterms:modified xsi:type="dcterms:W3CDTF">2025-07-31T11:26:29Z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65D96930C12644DEAB60952DD9FABC7E_11</vt:lpwstr>
  </property>
  <property fmtid="{D5CDD505-2E9C-101B-9397-08002B2CF9AE}" pid="3" name="KSOProductBuildVer">
    <vt:lpwstr>2052-12.1.0.18912</vt:lpwstr>
  </property>
</Properties>
</file>